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9690" windowHeight="6345" activeTab="0"/>
  </bookViews>
  <sheets>
    <sheet name="Πίνακας 2" sheetId="1" r:id="rId1"/>
  </sheets>
  <definedNames>
    <definedName name="_xlnm.Print_Area" localSheetId="0">'Πίνακας 2'!$A$1:$K$43</definedName>
  </definedNames>
  <calcPr fullCalcOnLoad="1"/>
</workbook>
</file>

<file path=xl/sharedStrings.xml><?xml version="1.0" encoding="utf-8"?>
<sst xmlns="http://schemas.openxmlformats.org/spreadsheetml/2006/main" count="36" uniqueCount="16">
  <si>
    <t>Αριθμός</t>
  </si>
  <si>
    <t>%</t>
  </si>
  <si>
    <t>Λευκωσία</t>
  </si>
  <si>
    <t>Λεμεσός</t>
  </si>
  <si>
    <t>Πάφος</t>
  </si>
  <si>
    <t xml:space="preserve">ΣΥΝΟΛΟ </t>
  </si>
  <si>
    <t>ΕΠΑΡΧΙΕΣ</t>
  </si>
  <si>
    <t>Λάρνακα/Αμμ.</t>
  </si>
  <si>
    <t>Μεταβολή</t>
  </si>
  <si>
    <t>Κερύνια</t>
  </si>
  <si>
    <t>Ν/Α</t>
  </si>
  <si>
    <t>2008-2009</t>
  </si>
  <si>
    <t>2007-2008</t>
  </si>
  <si>
    <t>2009-2010</t>
  </si>
  <si>
    <t xml:space="preserve">           ΝΟΕΜΒΡΙΟ ΓΙΑ ΤΑ ΧΡΟΝΙΑ 2007, 2008, 2009 ΚΑΙ 2010</t>
  </si>
  <si>
    <t xml:space="preserve">ΠΙΝΑΚΑΣ 2: ΕΓΓΕΓΡΑΜΜΕΝΗ ΑΝΕΡΓΙΑ  ΚΑΤΑ ΕΠΑΡΧΙΑ ΚΑΤΑ ΤΟΝ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</si>
</sst>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_-* #,##0.000\ _Δ_ρ_χ_-;\-* #,##0.000\ _Δ_ρ_χ_-;_-* &quot;-&quot;??\ _Δ_ρ_χ_-;_-@_-"/>
    <numFmt numFmtId="195" formatCode="_-* #,##0.0\ _Δ_ρ_χ_-;\-* #,##0.0\ _Δ_ρ_χ_-;_-* &quot;-&quot;??\ _Δ_ρ_χ_-;_-@_-"/>
    <numFmt numFmtId="196" formatCode="_-* #,##0.0000\ _Δ_ρ_χ_-;\-* #,##0.0000\ _Δ_ρ_χ_-;_-* &quot;-&quot;??\ _Δ_ρ_χ_-;_-@_-"/>
    <numFmt numFmtId="197" formatCode="#,##0_ ;\-#,##0\ "/>
    <numFmt numFmtId="198" formatCode="_-* #,##0\ _Δ_ρ_χ_-;\-* #,##0\ _Δ_ρ_χ_-;_-* &quot;-&quot;??\ _Δ_ρ_χ_-;_-@_-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5"/>
      <color indexed="8"/>
      <name val="Arial"/>
      <family val="0"/>
    </font>
    <font>
      <sz val="10.75"/>
      <color indexed="8"/>
      <name val="Arial"/>
      <family val="0"/>
    </font>
    <font>
      <sz val="12"/>
      <color indexed="8"/>
      <name val="Arial"/>
      <family val="0"/>
    </font>
    <font>
      <sz val="5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8" fontId="1" fillId="0" borderId="0" xfId="0" applyNumberFormat="1" applyFont="1" applyBorder="1" applyAlignment="1">
      <alignment/>
    </xf>
    <xf numFmtId="41" fontId="0" fillId="0" borderId="15" xfId="0" applyNumberFormat="1" applyBorder="1" applyAlignment="1">
      <alignment/>
    </xf>
    <xf numFmtId="0" fontId="1" fillId="0" borderId="16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Alignment="1">
      <alignment/>
    </xf>
    <xf numFmtId="3" fontId="1" fillId="0" borderId="21" xfId="0" applyNumberFormat="1" applyFont="1" applyBorder="1" applyAlignment="1">
      <alignment/>
    </xf>
    <xf numFmtId="0" fontId="1" fillId="0" borderId="25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3" fontId="0" fillId="0" borderId="12" xfId="0" applyNumberFormat="1" applyFont="1" applyBorder="1" applyAlignment="1">
      <alignment horizontal="center"/>
    </xf>
    <xf numFmtId="41" fontId="1" fillId="0" borderId="21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9" fontId="0" fillId="0" borderId="12" xfId="59" applyFon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0" xfId="0" applyNumberFormat="1" applyFont="1" applyBorder="1" applyAlignment="1">
      <alignment/>
    </xf>
    <xf numFmtId="9" fontId="1" fillId="0" borderId="21" xfId="0" applyNumberFormat="1" applyFont="1" applyBorder="1" applyAlignment="1">
      <alignment/>
    </xf>
    <xf numFmtId="9" fontId="0" fillId="0" borderId="12" xfId="59" applyNumberFormat="1" applyFont="1" applyBorder="1" applyAlignment="1">
      <alignment/>
    </xf>
    <xf numFmtId="9" fontId="0" fillId="0" borderId="20" xfId="0" applyNumberFormat="1" applyFont="1" applyBorder="1" applyAlignment="1">
      <alignment/>
    </xf>
    <xf numFmtId="9" fontId="0" fillId="0" borderId="21" xfId="0" applyNumberFormat="1" applyFont="1" applyBorder="1" applyAlignment="1">
      <alignment/>
    </xf>
    <xf numFmtId="9" fontId="0" fillId="0" borderId="27" xfId="59" applyFont="1" applyFill="1" applyBorder="1" applyAlignment="1">
      <alignment/>
    </xf>
    <xf numFmtId="9" fontId="0" fillId="0" borderId="23" xfId="0" applyNumberFormat="1" applyFont="1" applyFill="1" applyBorder="1" applyAlignment="1">
      <alignment/>
    </xf>
    <xf numFmtId="9" fontId="0" fillId="0" borderId="28" xfId="0" applyNumberFormat="1" applyFont="1" applyBorder="1" applyAlignment="1">
      <alignment/>
    </xf>
    <xf numFmtId="9" fontId="1" fillId="0" borderId="29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1" fillId="0" borderId="16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/>
    </xf>
    <xf numFmtId="3" fontId="0" fillId="0" borderId="0" xfId="0" applyNumberFormat="1" applyFont="1" applyBorder="1" applyAlignment="1">
      <alignment horizontal="center"/>
    </xf>
    <xf numFmtId="9" fontId="0" fillId="0" borderId="0" xfId="0" applyNumberFormat="1" applyFont="1" applyFill="1" applyBorder="1" applyAlignment="1">
      <alignment/>
    </xf>
    <xf numFmtId="9" fontId="0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Νοεμβρίου κατά Επαρχία για τα χρόνια 2007-2010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2795"/>
          <c:w val="0.7672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2'!$Y$4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2'!$X$5:$X$8</c:f>
              <c:strCache/>
            </c:strRef>
          </c:cat>
          <c:val>
            <c:numRef>
              <c:f>'Πίνακας 2'!$Y$5:$Y$8</c:f>
              <c:numCache/>
            </c:numRef>
          </c:val>
        </c:ser>
        <c:ser>
          <c:idx val="1"/>
          <c:order val="1"/>
          <c:tx>
            <c:strRef>
              <c:f>'Πίνακας 2'!$Z$4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2'!$X$5:$X$8</c:f>
              <c:strCache/>
            </c:strRef>
          </c:cat>
          <c:val>
            <c:numRef>
              <c:f>'Πίνακας 2'!$Z$5:$Z$8</c:f>
              <c:numCache/>
            </c:numRef>
          </c:val>
        </c:ser>
        <c:ser>
          <c:idx val="2"/>
          <c:order val="2"/>
          <c:tx>
            <c:strRef>
              <c:f>'Πίνακας 2'!$AA$4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2'!$X$5:$X$8</c:f>
              <c:strCache/>
            </c:strRef>
          </c:cat>
          <c:val>
            <c:numRef>
              <c:f>'Πίνακας 2'!$AA$5:$AA$8</c:f>
              <c:numCache/>
            </c:numRef>
          </c:val>
        </c:ser>
        <c:ser>
          <c:idx val="3"/>
          <c:order val="3"/>
          <c:tx>
            <c:strRef>
              <c:f>'Πίνακας 2'!$AB$4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'Πίνακας 2'!$X$5:$X$8</c:f>
              <c:strCache/>
            </c:strRef>
          </c:cat>
          <c:val>
            <c:numRef>
              <c:f>'Πίνακας 2'!$AB$5:$AB$8</c:f>
              <c:numCache/>
            </c:numRef>
          </c:val>
        </c:ser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88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"/>
          <c:y val="0.2735"/>
          <c:w val="0.0895"/>
          <c:h val="0.3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34</xdr:row>
      <xdr:rowOff>66675</xdr:rowOff>
    </xdr:from>
    <xdr:to>
      <xdr:col>25</xdr:col>
      <xdr:colOff>47625</xdr:colOff>
      <xdr:row>37</xdr:row>
      <xdr:rowOff>47625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12182475" y="5715000"/>
          <a:ext cx="5143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33</xdr:row>
      <xdr:rowOff>9525</xdr:rowOff>
    </xdr:from>
    <xdr:to>
      <xdr:col>26</xdr:col>
      <xdr:colOff>609600</xdr:colOff>
      <xdr:row>35</xdr:row>
      <xdr:rowOff>123825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277850" y="5495925"/>
          <a:ext cx="428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28</xdr:col>
      <xdr:colOff>209550</xdr:colOff>
      <xdr:row>35</xdr:row>
      <xdr:rowOff>0</xdr:rowOff>
    </xdr:from>
    <xdr:ext cx="485775" cy="428625"/>
    <xdr:sp>
      <xdr:nvSpPr>
        <xdr:cNvPr id="3" name="Text Box 9"/>
        <xdr:cNvSpPr txBox="1">
          <a:spLocks noChangeArrowheads="1"/>
        </xdr:cNvSpPr>
      </xdr:nvSpPr>
      <xdr:spPr>
        <a:xfrm>
          <a:off x="15363825" y="5810250"/>
          <a:ext cx="485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123825</xdr:colOff>
      <xdr:row>36</xdr:row>
      <xdr:rowOff>66675</xdr:rowOff>
    </xdr:from>
    <xdr:ext cx="457200" cy="171450"/>
    <xdr:sp>
      <xdr:nvSpPr>
        <xdr:cNvPr id="4" name="Text Box 11"/>
        <xdr:cNvSpPr txBox="1">
          <a:spLocks noChangeArrowheads="1"/>
        </xdr:cNvSpPr>
      </xdr:nvSpPr>
      <xdr:spPr>
        <a:xfrm>
          <a:off x="12773025" y="60388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27</xdr:row>
      <xdr:rowOff>123825</xdr:rowOff>
    </xdr:from>
    <xdr:to>
      <xdr:col>10</xdr:col>
      <xdr:colOff>9525</xdr:colOff>
      <xdr:row>42</xdr:row>
      <xdr:rowOff>9525</xdr:rowOff>
    </xdr:to>
    <xdr:graphicFrame>
      <xdr:nvGraphicFramePr>
        <xdr:cNvPr id="5" name="Chart 12"/>
        <xdr:cNvGraphicFramePr/>
      </xdr:nvGraphicFramePr>
      <xdr:xfrm>
        <a:off x="0" y="4638675"/>
        <a:ext cx="5514975" cy="231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152400</xdr:colOff>
      <xdr:row>12</xdr:row>
      <xdr:rowOff>19050</xdr:rowOff>
    </xdr:from>
    <xdr:to>
      <xdr:col>8</xdr:col>
      <xdr:colOff>171450</xdr:colOff>
      <xdr:row>26</xdr:row>
      <xdr:rowOff>66675</xdr:rowOff>
    </xdr:to>
    <xdr:pic>
      <xdr:nvPicPr>
        <xdr:cNvPr id="6" name="Picture 7" descr="200px-Nicosia_Map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105025"/>
          <a:ext cx="4419600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18</xdr:row>
      <xdr:rowOff>28575</xdr:rowOff>
    </xdr:from>
    <xdr:to>
      <xdr:col>5</xdr:col>
      <xdr:colOff>200025</xdr:colOff>
      <xdr:row>20</xdr:row>
      <xdr:rowOff>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1390650" y="3086100"/>
          <a:ext cx="17049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Λευκωσία</a:t>
          </a:r>
        </a:p>
      </xdr:txBody>
    </xdr:sp>
    <xdr:clientData/>
  </xdr:twoCellAnchor>
  <xdr:twoCellAnchor>
    <xdr:from>
      <xdr:col>0</xdr:col>
      <xdr:colOff>266700</xdr:colOff>
      <xdr:row>19</xdr:row>
      <xdr:rowOff>133350</xdr:rowOff>
    </xdr:from>
    <xdr:to>
      <xdr:col>1</xdr:col>
      <xdr:colOff>123825</xdr:colOff>
      <xdr:row>21</xdr:row>
      <xdr:rowOff>85725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266700" y="3352800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Πάφος</a:t>
          </a:r>
        </a:p>
      </xdr:txBody>
    </xdr:sp>
    <xdr:clientData/>
  </xdr:twoCellAnchor>
  <xdr:twoCellAnchor>
    <xdr:from>
      <xdr:col>4</xdr:col>
      <xdr:colOff>247650</xdr:colOff>
      <xdr:row>18</xdr:row>
      <xdr:rowOff>28575</xdr:rowOff>
    </xdr:from>
    <xdr:to>
      <xdr:col>7</xdr:col>
      <xdr:colOff>19050</xdr:colOff>
      <xdr:row>19</xdr:row>
      <xdr:rowOff>133350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2790825" y="3086100"/>
          <a:ext cx="1228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Αμμόχωστος</a:t>
          </a:r>
        </a:p>
      </xdr:txBody>
    </xdr:sp>
    <xdr:clientData/>
  </xdr:twoCellAnchor>
  <xdr:twoCellAnchor>
    <xdr:from>
      <xdr:col>2</xdr:col>
      <xdr:colOff>514350</xdr:colOff>
      <xdr:row>21</xdr:row>
      <xdr:rowOff>76200</xdr:rowOff>
    </xdr:from>
    <xdr:to>
      <xdr:col>8</xdr:col>
      <xdr:colOff>190500</xdr:colOff>
      <xdr:row>23</xdr:row>
      <xdr:rowOff>95250</xdr:rowOff>
    </xdr:to>
    <xdr:sp>
      <xdr:nvSpPr>
        <xdr:cNvPr id="10" name="TextBox 12"/>
        <xdr:cNvSpPr txBox="1">
          <a:spLocks noChangeArrowheads="1"/>
        </xdr:cNvSpPr>
      </xdr:nvSpPr>
      <xdr:spPr>
        <a:xfrm>
          <a:off x="1952625" y="3619500"/>
          <a:ext cx="2638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Λάρνακα</a:t>
          </a:r>
        </a:p>
      </xdr:txBody>
    </xdr:sp>
    <xdr:clientData/>
  </xdr:twoCellAnchor>
  <xdr:twoCellAnchor>
    <xdr:from>
      <xdr:col>1</xdr:col>
      <xdr:colOff>161925</xdr:colOff>
      <xdr:row>21</xdr:row>
      <xdr:rowOff>95250</xdr:rowOff>
    </xdr:from>
    <xdr:to>
      <xdr:col>2</xdr:col>
      <xdr:colOff>533400</xdr:colOff>
      <xdr:row>23</xdr:row>
      <xdr:rowOff>76200</xdr:rowOff>
    </xdr:to>
    <xdr:sp>
      <xdr:nvSpPr>
        <xdr:cNvPr id="11" name="TextBox 13"/>
        <xdr:cNvSpPr txBox="1">
          <a:spLocks noChangeArrowheads="1"/>
        </xdr:cNvSpPr>
      </xdr:nvSpPr>
      <xdr:spPr>
        <a:xfrm>
          <a:off x="1076325" y="3638550"/>
          <a:ext cx="895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Λεμεσός</a:t>
          </a:r>
        </a:p>
      </xdr:txBody>
    </xdr:sp>
    <xdr:clientData/>
  </xdr:twoCellAnchor>
  <xdr:twoCellAnchor>
    <xdr:from>
      <xdr:col>2</xdr:col>
      <xdr:colOff>123825</xdr:colOff>
      <xdr:row>19</xdr:row>
      <xdr:rowOff>9525</xdr:rowOff>
    </xdr:from>
    <xdr:to>
      <xdr:col>5</xdr:col>
      <xdr:colOff>133350</xdr:colOff>
      <xdr:row>21</xdr:row>
      <xdr:rowOff>104775</xdr:rowOff>
    </xdr:to>
    <xdr:sp>
      <xdr:nvSpPr>
        <xdr:cNvPr id="12" name="TextBox 14"/>
        <xdr:cNvSpPr txBox="1">
          <a:spLocks noChangeArrowheads="1"/>
        </xdr:cNvSpPr>
      </xdr:nvSpPr>
      <xdr:spPr>
        <a:xfrm>
          <a:off x="1562100" y="3228975"/>
          <a:ext cx="14668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876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4</xdr:col>
      <xdr:colOff>0</xdr:colOff>
      <xdr:row>19</xdr:row>
      <xdr:rowOff>152400</xdr:rowOff>
    </xdr:from>
    <xdr:to>
      <xdr:col>5</xdr:col>
      <xdr:colOff>276225</xdr:colOff>
      <xdr:row>22</xdr:row>
      <xdr:rowOff>19050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2543175" y="3371850"/>
          <a:ext cx="6286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182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504825</xdr:colOff>
      <xdr:row>22</xdr:row>
      <xdr:rowOff>114300</xdr:rowOff>
    </xdr:from>
    <xdr:to>
      <xdr:col>2</xdr:col>
      <xdr:colOff>523875</xdr:colOff>
      <xdr:row>24</xdr:row>
      <xdr:rowOff>152400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1419225" y="3819525"/>
          <a:ext cx="542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803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409575</xdr:colOff>
      <xdr:row>21</xdr:row>
      <xdr:rowOff>19050</xdr:rowOff>
    </xdr:from>
    <xdr:to>
      <xdr:col>1</xdr:col>
      <xdr:colOff>47625</xdr:colOff>
      <xdr:row>23</xdr:row>
      <xdr:rowOff>85725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409575" y="3562350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2,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983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161925</xdr:colOff>
      <xdr:row>11</xdr:row>
      <xdr:rowOff>171450</xdr:rowOff>
    </xdr:from>
    <xdr:to>
      <xdr:col>4</xdr:col>
      <xdr:colOff>104775</xdr:colOff>
      <xdr:row>17</xdr:row>
      <xdr:rowOff>19050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161925" y="2085975"/>
          <a:ext cx="248602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ΕΓΓΕΓΡΑΜΜΕΝΗ ΑΝΕΡΓΙΑ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ΝΟΕΜΒΡΙΟΣ 20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9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13.7109375" style="0" customWidth="1"/>
    <col min="2" max="2" width="7.8515625" style="0" customWidth="1"/>
    <col min="3" max="4" width="8.28125" style="0" bestFit="1" customWidth="1"/>
    <col min="5" max="5" width="5.28125" style="0" bestFit="1" customWidth="1"/>
    <col min="6" max="7" width="8.28125" style="0" bestFit="1" customWidth="1"/>
    <col min="8" max="8" width="6.00390625" style="0" customWidth="1"/>
    <col min="9" max="10" width="8.28125" style="0" bestFit="1" customWidth="1"/>
    <col min="11" max="11" width="7.00390625" style="0" bestFit="1" customWidth="1"/>
    <col min="12" max="21" width="7.00390625" style="0" customWidth="1"/>
    <col min="22" max="22" width="8.140625" style="0" customWidth="1"/>
    <col min="23" max="23" width="6.421875" style="0" customWidth="1"/>
    <col min="24" max="24" width="7.57421875" style="0" customWidth="1"/>
    <col min="25" max="25" width="8.00390625" style="0" customWidth="1"/>
    <col min="26" max="26" width="6.7109375" style="0" customWidth="1"/>
    <col min="27" max="28" width="15.421875" style="0" customWidth="1"/>
    <col min="29" max="29" width="6.28125" style="0" customWidth="1"/>
  </cols>
  <sheetData>
    <row r="1" spans="1:21" ht="12.75">
      <c r="A1" s="69" t="s">
        <v>15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9" ht="13.5" thickBot="1">
      <c r="A2" s="1" t="s">
        <v>14</v>
      </c>
      <c r="B2" s="1"/>
      <c r="C2" s="1"/>
      <c r="D2" s="1"/>
      <c r="E2" s="1"/>
      <c r="F2" s="1"/>
      <c r="G2" s="1"/>
      <c r="H2" s="1"/>
      <c r="I2" s="1"/>
    </row>
    <row r="3" spans="1:21" ht="15.75" thickBot="1">
      <c r="A3" s="2"/>
      <c r="B3" s="40">
        <v>2007</v>
      </c>
      <c r="C3" s="40">
        <v>2008</v>
      </c>
      <c r="D3" s="70" t="s">
        <v>8</v>
      </c>
      <c r="E3" s="71"/>
      <c r="F3" s="40">
        <v>2009</v>
      </c>
      <c r="G3" s="70" t="s">
        <v>8</v>
      </c>
      <c r="H3" s="71"/>
      <c r="I3" s="59">
        <v>2010</v>
      </c>
      <c r="J3" s="70" t="s">
        <v>8</v>
      </c>
      <c r="K3" s="71"/>
      <c r="L3" s="74"/>
      <c r="M3" s="74"/>
      <c r="N3" s="74"/>
      <c r="O3" s="74"/>
      <c r="P3" s="74"/>
      <c r="Q3" s="74"/>
      <c r="R3" s="74"/>
      <c r="S3" s="74"/>
      <c r="T3" s="74"/>
      <c r="U3" s="74"/>
    </row>
    <row r="4" spans="1:28" ht="15.75" thickBot="1">
      <c r="A4" s="10" t="s">
        <v>6</v>
      </c>
      <c r="B4" s="10"/>
      <c r="C4" s="36"/>
      <c r="D4" s="72" t="s">
        <v>12</v>
      </c>
      <c r="E4" s="73"/>
      <c r="F4" s="37"/>
      <c r="G4" s="72" t="s">
        <v>11</v>
      </c>
      <c r="H4" s="73"/>
      <c r="I4" s="60"/>
      <c r="J4" s="72" t="s">
        <v>13</v>
      </c>
      <c r="K4" s="73"/>
      <c r="L4" s="8"/>
      <c r="M4" s="8"/>
      <c r="N4" s="8"/>
      <c r="O4" s="8"/>
      <c r="P4" s="8"/>
      <c r="Q4" s="8"/>
      <c r="R4" s="8"/>
      <c r="S4" s="8"/>
      <c r="T4" s="8"/>
      <c r="U4" s="8"/>
      <c r="Y4">
        <v>2007</v>
      </c>
      <c r="Z4">
        <v>2008</v>
      </c>
      <c r="AA4">
        <v>2009</v>
      </c>
      <c r="AB4">
        <v>2010</v>
      </c>
    </row>
    <row r="5" spans="1:28" ht="15" thickBot="1">
      <c r="A5" s="22"/>
      <c r="B5" s="13" t="s">
        <v>0</v>
      </c>
      <c r="C5" s="13" t="s">
        <v>0</v>
      </c>
      <c r="D5" s="13" t="s">
        <v>0</v>
      </c>
      <c r="E5" s="34" t="s">
        <v>1</v>
      </c>
      <c r="F5" s="13" t="s">
        <v>0</v>
      </c>
      <c r="G5" s="13" t="s">
        <v>0</v>
      </c>
      <c r="H5" s="34" t="s">
        <v>1</v>
      </c>
      <c r="I5" s="61" t="s">
        <v>0</v>
      </c>
      <c r="J5" s="13" t="s">
        <v>0</v>
      </c>
      <c r="K5" s="34" t="s">
        <v>1</v>
      </c>
      <c r="L5" s="75"/>
      <c r="M5" s="75"/>
      <c r="N5" s="75"/>
      <c r="O5" s="75"/>
      <c r="P5" s="75"/>
      <c r="Q5" s="75"/>
      <c r="R5" s="75"/>
      <c r="S5" s="75"/>
      <c r="T5" s="75"/>
      <c r="U5" s="75"/>
      <c r="X5" s="15" t="s">
        <v>2</v>
      </c>
      <c r="Y5" s="6">
        <f>B6</f>
        <v>3968</v>
      </c>
      <c r="Z5" s="12">
        <f>C6</f>
        <v>3783</v>
      </c>
      <c r="AA5" s="6">
        <f>F6</f>
        <v>6221</v>
      </c>
      <c r="AB5" s="25">
        <f>I6</f>
        <v>7353</v>
      </c>
    </row>
    <row r="6" spans="1:28" ht="12.75">
      <c r="A6" s="4" t="s">
        <v>2</v>
      </c>
      <c r="B6" s="64">
        <v>3968</v>
      </c>
      <c r="C6" s="5">
        <v>3783</v>
      </c>
      <c r="D6" s="41">
        <f>C6-B6</f>
        <v>-185</v>
      </c>
      <c r="E6" s="44">
        <f>D6/B6</f>
        <v>-0.04662298387096774</v>
      </c>
      <c r="F6" s="5">
        <v>6221</v>
      </c>
      <c r="G6" s="5">
        <f>F6-C6</f>
        <v>2438</v>
      </c>
      <c r="H6" s="49">
        <f>G6/C6</f>
        <v>0.6444620671424796</v>
      </c>
      <c r="I6" s="56">
        <v>7353</v>
      </c>
      <c r="J6" s="5">
        <f>I6-F6</f>
        <v>1132</v>
      </c>
      <c r="K6" s="52">
        <f>J6/F6</f>
        <v>0.1819643144189037</v>
      </c>
      <c r="L6" s="76"/>
      <c r="M6" s="76"/>
      <c r="N6" s="76"/>
      <c r="O6" s="76"/>
      <c r="P6" s="76"/>
      <c r="Q6" s="76"/>
      <c r="R6" s="76"/>
      <c r="S6" s="76"/>
      <c r="T6" s="76"/>
      <c r="U6" s="76"/>
      <c r="X6" s="16" t="s">
        <v>7</v>
      </c>
      <c r="Y6" s="6">
        <f aca="true" t="shared" si="0" ref="Y6:Z8">B8</f>
        <v>3803</v>
      </c>
      <c r="Z6" s="12">
        <f t="shared" si="0"/>
        <v>3898</v>
      </c>
      <c r="AA6" s="6">
        <f>F8</f>
        <v>6620</v>
      </c>
      <c r="AB6" s="21">
        <f>I8</f>
        <v>7693</v>
      </c>
    </row>
    <row r="7" spans="1:28" ht="12.75">
      <c r="A7" s="4" t="s">
        <v>9</v>
      </c>
      <c r="B7" s="38" t="s">
        <v>10</v>
      </c>
      <c r="C7" s="20">
        <v>1</v>
      </c>
      <c r="D7" s="38" t="s">
        <v>10</v>
      </c>
      <c r="E7" s="38" t="s">
        <v>10</v>
      </c>
      <c r="F7" s="38">
        <v>2</v>
      </c>
      <c r="G7" s="38" t="s">
        <v>10</v>
      </c>
      <c r="H7" s="20" t="s">
        <v>10</v>
      </c>
      <c r="I7" s="35">
        <v>3</v>
      </c>
      <c r="J7" s="38" t="s">
        <v>10</v>
      </c>
      <c r="K7" s="20" t="s">
        <v>10</v>
      </c>
      <c r="L7" s="77"/>
      <c r="M7" s="77"/>
      <c r="N7" s="77"/>
      <c r="O7" s="77"/>
      <c r="P7" s="77"/>
      <c r="Q7" s="77"/>
      <c r="R7" s="77"/>
      <c r="S7" s="77"/>
      <c r="T7" s="77"/>
      <c r="U7" s="77"/>
      <c r="X7" s="16" t="s">
        <v>3</v>
      </c>
      <c r="Y7" s="6">
        <f t="shared" si="0"/>
        <v>3004</v>
      </c>
      <c r="Z7" s="12">
        <f t="shared" si="0"/>
        <v>3026</v>
      </c>
      <c r="AA7" s="6">
        <f>F9</f>
        <v>5183</v>
      </c>
      <c r="AB7" s="21">
        <f>I9</f>
        <v>6270</v>
      </c>
    </row>
    <row r="8" spans="1:28" ht="13.5" thickBot="1">
      <c r="A8" s="23" t="s">
        <v>7</v>
      </c>
      <c r="B8" s="65">
        <v>3803</v>
      </c>
      <c r="C8" s="18">
        <v>3898</v>
      </c>
      <c r="D8" s="42">
        <f>C8-B8</f>
        <v>95</v>
      </c>
      <c r="E8" s="45">
        <f>D8/B8</f>
        <v>0.024980278727320535</v>
      </c>
      <c r="F8" s="18">
        <v>6620</v>
      </c>
      <c r="G8" s="18">
        <f>F8-C8</f>
        <v>2722</v>
      </c>
      <c r="H8" s="50">
        <f>G8/C8</f>
        <v>0.698306824012314</v>
      </c>
      <c r="I8" s="57">
        <v>7693</v>
      </c>
      <c r="J8" s="18">
        <f>I8-F8</f>
        <v>1073</v>
      </c>
      <c r="K8" s="53">
        <f>J8/F8</f>
        <v>0.1620845921450151</v>
      </c>
      <c r="L8" s="78"/>
      <c r="M8" s="78"/>
      <c r="N8" s="78"/>
      <c r="O8" s="78"/>
      <c r="P8" s="78"/>
      <c r="Q8" s="78"/>
      <c r="R8" s="78"/>
      <c r="S8" s="78"/>
      <c r="T8" s="78"/>
      <c r="U8" s="78"/>
      <c r="X8" s="17" t="s">
        <v>4</v>
      </c>
      <c r="Y8" s="6">
        <f t="shared" si="0"/>
        <v>1116</v>
      </c>
      <c r="Z8" s="12">
        <f t="shared" si="0"/>
        <v>1365</v>
      </c>
      <c r="AA8" s="6">
        <f>F10</f>
        <v>2866</v>
      </c>
      <c r="AB8" s="21">
        <f>I10</f>
        <v>3702</v>
      </c>
    </row>
    <row r="9" spans="1:21" ht="12.75">
      <c r="A9" s="23" t="s">
        <v>3</v>
      </c>
      <c r="B9" s="65">
        <v>3004</v>
      </c>
      <c r="C9" s="18">
        <v>3026</v>
      </c>
      <c r="D9" s="42">
        <f>C9-B9</f>
        <v>22</v>
      </c>
      <c r="E9" s="45">
        <f>D9/B9</f>
        <v>0.007323568575233023</v>
      </c>
      <c r="F9" s="18">
        <v>5183</v>
      </c>
      <c r="G9" s="18">
        <f>F9-C9</f>
        <v>2157</v>
      </c>
      <c r="H9" s="50">
        <f>G9/C9</f>
        <v>0.7128222075346993</v>
      </c>
      <c r="I9" s="57">
        <v>6270</v>
      </c>
      <c r="J9" s="18">
        <f>I9-F9</f>
        <v>1087</v>
      </c>
      <c r="K9" s="53">
        <f>J9/F9</f>
        <v>0.20972409801273395</v>
      </c>
      <c r="L9" s="78"/>
      <c r="M9" s="78"/>
      <c r="N9" s="78"/>
      <c r="O9" s="78"/>
      <c r="P9" s="78"/>
      <c r="Q9" s="78"/>
      <c r="R9" s="78"/>
      <c r="S9" s="78"/>
      <c r="T9" s="78"/>
      <c r="U9" s="78"/>
    </row>
    <row r="10" spans="1:21" ht="13.5" thickBot="1">
      <c r="A10" s="24" t="s">
        <v>4</v>
      </c>
      <c r="B10" s="66">
        <v>1116</v>
      </c>
      <c r="C10" s="19">
        <v>1365</v>
      </c>
      <c r="D10" s="43">
        <f>C10-B10</f>
        <v>249</v>
      </c>
      <c r="E10" s="46">
        <f>D10/B10</f>
        <v>0.22311827956989247</v>
      </c>
      <c r="F10" s="19">
        <v>2866</v>
      </c>
      <c r="G10" s="19">
        <f>F10-C10</f>
        <v>1501</v>
      </c>
      <c r="H10" s="51">
        <f>G10/C10</f>
        <v>1.0996336996336997</v>
      </c>
      <c r="I10" s="58">
        <v>3702</v>
      </c>
      <c r="J10" s="19">
        <f>I10-F10</f>
        <v>836</v>
      </c>
      <c r="K10" s="53">
        <f>J10/F10</f>
        <v>0.2916957431960921</v>
      </c>
      <c r="L10" s="78"/>
      <c r="M10" s="78"/>
      <c r="N10" s="78"/>
      <c r="O10" s="78"/>
      <c r="P10" s="78"/>
      <c r="Q10" s="78"/>
      <c r="R10" s="78"/>
      <c r="S10" s="78"/>
      <c r="T10" s="78"/>
      <c r="U10" s="78"/>
    </row>
    <row r="11" spans="1:21" ht="12.75">
      <c r="A11" s="2"/>
      <c r="B11" s="67"/>
      <c r="C11" s="14"/>
      <c r="D11" s="14"/>
      <c r="E11" s="47"/>
      <c r="F11" s="14"/>
      <c r="G11" s="14"/>
      <c r="H11" s="47"/>
      <c r="I11" s="62"/>
      <c r="J11" s="14"/>
      <c r="K11" s="54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spans="1:21" ht="13.5" thickBot="1">
      <c r="A12" s="3" t="s">
        <v>5</v>
      </c>
      <c r="B12" s="39">
        <f>B6+B8+B9+B10</f>
        <v>11891</v>
      </c>
      <c r="C12" s="39">
        <f>C6+C8+C9+C10+C7</f>
        <v>12073</v>
      </c>
      <c r="D12" s="33">
        <f>C12-B12</f>
        <v>182</v>
      </c>
      <c r="E12" s="48">
        <f>D12/B12</f>
        <v>0.01530569338154907</v>
      </c>
      <c r="F12" s="39">
        <f>F6+F8+F9+F10+F7</f>
        <v>20892</v>
      </c>
      <c r="G12" s="33">
        <f>F12-C12</f>
        <v>8819</v>
      </c>
      <c r="H12" s="48">
        <f>G12/C12</f>
        <v>0.7304729561832187</v>
      </c>
      <c r="I12" s="63">
        <f>SUM(I6:I10)</f>
        <v>25021</v>
      </c>
      <c r="J12" s="33">
        <f>I12-F12</f>
        <v>4129</v>
      </c>
      <c r="K12" s="55">
        <f>J12/F12</f>
        <v>0.19763545854872677</v>
      </c>
      <c r="L12" s="80"/>
      <c r="M12" s="80"/>
      <c r="N12" s="80"/>
      <c r="O12" s="80"/>
      <c r="P12" s="80"/>
      <c r="Q12" s="80"/>
      <c r="R12" s="80"/>
      <c r="S12" s="80"/>
      <c r="T12" s="80"/>
      <c r="U12" s="80"/>
    </row>
    <row r="13" spans="1:28" ht="12.75">
      <c r="A13" s="7"/>
      <c r="B13" s="7"/>
      <c r="C13" s="7"/>
      <c r="D13" s="7"/>
      <c r="E13" s="7"/>
      <c r="F13" s="11"/>
      <c r="G13" s="11"/>
      <c r="H13" s="11"/>
      <c r="I13" s="9"/>
      <c r="J13" s="11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11"/>
      <c r="W13" s="9"/>
      <c r="X13" s="11"/>
      <c r="Y13" s="11"/>
      <c r="Z13" s="11"/>
      <c r="AA13" s="11"/>
      <c r="AB13" s="11"/>
    </row>
    <row r="14" spans="1:29" ht="12.75">
      <c r="A14" s="7"/>
      <c r="B14" s="7"/>
      <c r="C14" s="7"/>
      <c r="D14" s="7"/>
      <c r="E14" s="7"/>
      <c r="F14" s="9"/>
      <c r="G14" s="9"/>
      <c r="H14" s="9"/>
      <c r="I14" s="11"/>
      <c r="J14" s="9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9"/>
      <c r="W14" s="11"/>
      <c r="X14" s="9"/>
      <c r="Y14" s="11"/>
      <c r="Z14" s="11"/>
      <c r="AA14" s="11"/>
      <c r="AB14" s="11"/>
      <c r="AC14" s="11"/>
    </row>
    <row r="15" spans="1:29" ht="12.75">
      <c r="A15" s="7"/>
      <c r="B15" s="7"/>
      <c r="C15" s="7"/>
      <c r="D15" s="7"/>
      <c r="E15" s="7"/>
      <c r="F15" s="9"/>
      <c r="G15" s="9"/>
      <c r="H15" s="9"/>
      <c r="I15" s="11"/>
      <c r="J15" s="9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9"/>
      <c r="W15" s="11"/>
      <c r="X15" s="9"/>
      <c r="Y15" s="11"/>
      <c r="Z15" s="11"/>
      <c r="AA15" s="11"/>
      <c r="AB15" s="11"/>
      <c r="AC15" s="11"/>
    </row>
    <row r="16" spans="1:29" ht="12.75">
      <c r="A16" s="7"/>
      <c r="B16" s="7"/>
      <c r="C16" s="7"/>
      <c r="D16" s="7"/>
      <c r="E16" s="7"/>
      <c r="F16" s="9"/>
      <c r="G16" s="9"/>
      <c r="H16" s="9"/>
      <c r="I16" s="11"/>
      <c r="J16" s="9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9"/>
      <c r="W16" s="11"/>
      <c r="X16" s="9"/>
      <c r="Y16" s="11"/>
      <c r="Z16" s="11"/>
      <c r="AA16" s="11"/>
      <c r="AB16" s="11"/>
      <c r="AC16" s="11"/>
    </row>
    <row r="17" spans="1:29" ht="12.75">
      <c r="A17" s="7"/>
      <c r="B17" s="7"/>
      <c r="C17" s="7"/>
      <c r="D17" s="7"/>
      <c r="E17" s="7"/>
      <c r="F17" s="9"/>
      <c r="G17" s="9"/>
      <c r="H17" s="9"/>
      <c r="I17" s="11"/>
      <c r="J17" s="9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9"/>
      <c r="W17" s="11"/>
      <c r="X17" s="9"/>
      <c r="Y17" s="11"/>
      <c r="Z17" s="11"/>
      <c r="AA17" s="11"/>
      <c r="AB17" s="11"/>
      <c r="AC17" s="11"/>
    </row>
    <row r="18" spans="1:29" ht="12.75">
      <c r="A18" s="7"/>
      <c r="B18" s="7"/>
      <c r="C18" s="7"/>
      <c r="D18" s="7"/>
      <c r="E18" s="7"/>
      <c r="F18" s="9"/>
      <c r="G18" s="9"/>
      <c r="H18" s="9"/>
      <c r="I18" s="11"/>
      <c r="J18" s="9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9"/>
      <c r="W18" s="11"/>
      <c r="X18" s="9"/>
      <c r="Y18" s="11"/>
      <c r="Z18" s="11"/>
      <c r="AA18" s="11"/>
      <c r="AB18" s="11"/>
      <c r="AC18" s="11"/>
    </row>
    <row r="43" spans="1:10" ht="12.75">
      <c r="A43" s="26"/>
      <c r="B43" s="26"/>
      <c r="C43" s="26"/>
      <c r="D43" s="26"/>
      <c r="E43" s="26"/>
      <c r="F43" s="27"/>
      <c r="G43" s="27"/>
      <c r="H43" s="27"/>
      <c r="I43" s="27"/>
      <c r="J43" s="27"/>
    </row>
    <row r="44" spans="1:21" ht="12.75">
      <c r="A44" s="27"/>
      <c r="B44" s="27"/>
      <c r="C44" s="27"/>
      <c r="D44" s="27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</row>
    <row r="45" spans="1:21" ht="12.75">
      <c r="A45" s="28"/>
      <c r="B45" s="28"/>
      <c r="C45" s="28"/>
      <c r="D45" s="28"/>
      <c r="E45" s="28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</row>
    <row r="46" spans="1:21" ht="12.75">
      <c r="A46" s="28"/>
      <c r="B46" s="28"/>
      <c r="C46" s="28"/>
      <c r="D46" s="28"/>
      <c r="E46" s="28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2.75">
      <c r="A47" s="28"/>
      <c r="B47" s="28"/>
      <c r="C47" s="28"/>
      <c r="D47" s="28"/>
      <c r="E47" s="28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2.75">
      <c r="A48" s="28"/>
      <c r="B48" s="28"/>
      <c r="C48" s="28"/>
      <c r="D48" s="28"/>
      <c r="E48" s="28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2.75">
      <c r="A49" s="31"/>
      <c r="B49" s="31"/>
      <c r="C49" s="31"/>
      <c r="D49" s="31"/>
      <c r="E49" s="31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</sheetData>
  <sheetProtection/>
  <mergeCells count="7">
    <mergeCell ref="A1:K1"/>
    <mergeCell ref="D3:E3"/>
    <mergeCell ref="D4:E4"/>
    <mergeCell ref="G3:H3"/>
    <mergeCell ref="G4:H4"/>
    <mergeCell ref="J3:K3"/>
    <mergeCell ref="J4:K4"/>
  </mergeCells>
  <printOptions/>
  <pageMargins left="0.75" right="0.75" top="1" bottom="1" header="0.5" footer="0.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2010-12-07T06:12:04Z</cp:lastPrinted>
  <dcterms:created xsi:type="dcterms:W3CDTF">2003-04-22T11:29:56Z</dcterms:created>
  <dcterms:modified xsi:type="dcterms:W3CDTF">2010-12-07T08:48:22Z</dcterms:modified>
  <cp:category/>
  <cp:version/>
  <cp:contentType/>
  <cp:contentStatus/>
</cp:coreProperties>
</file>